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55" windowWidth="14670" windowHeight="7590"/>
  </bookViews>
  <sheets>
    <sheet name="001" sheetId="3" r:id="rId1"/>
  </sheets>
  <calcPr calcId="144525"/>
</workbook>
</file>

<file path=xl/calcChain.xml><?xml version="1.0" encoding="utf-8"?>
<calcChain xmlns="http://schemas.openxmlformats.org/spreadsheetml/2006/main">
  <c r="K12" i="3" l="1"/>
  <c r="K18" i="3"/>
  <c r="L19" i="3" s="1"/>
  <c r="K16" i="3"/>
  <c r="L17" i="3" s="1"/>
  <c r="K14" i="3"/>
  <c r="K10" i="3"/>
  <c r="K8" i="3"/>
  <c r="K6" i="3"/>
  <c r="L29" i="3"/>
  <c r="L27" i="3"/>
  <c r="L25" i="3"/>
  <c r="L23" i="3"/>
  <c r="L21" i="3"/>
  <c r="L15" i="3"/>
  <c r="L13" i="3"/>
  <c r="L11" i="3"/>
  <c r="L9" i="3"/>
  <c r="L7" i="3"/>
  <c r="L30" i="3" s="1"/>
</calcChain>
</file>

<file path=xl/sharedStrings.xml><?xml version="1.0" encoding="utf-8"?>
<sst xmlns="http://schemas.openxmlformats.org/spreadsheetml/2006/main" count="77" uniqueCount="52">
  <si>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</si>
  <si>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</si>
  <si>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</si>
  <si>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</si>
  <si>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</si>
  <si>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</si>
  <si>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</si>
  <si>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</si>
  <si>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</si>
  <si>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</si>
  <si>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</si>
  <si>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</si>
  <si>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ИТОГО</t>
  </si>
  <si>
    <t>Крупа кукурузная</t>
  </si>
  <si>
    <t>Крупа гречневая</t>
  </si>
  <si>
    <t>Крупа пшенная</t>
  </si>
  <si>
    <t>Горох колотый</t>
  </si>
  <si>
    <t>Крупа манная</t>
  </si>
  <si>
    <t>Крупа перловая</t>
  </si>
  <si>
    <t>Макаронные изделия</t>
  </si>
  <si>
    <t>Мука пшеничная</t>
  </si>
  <si>
    <t>Крупа ячневая</t>
  </si>
  <si>
    <t>Крупа пшеничная</t>
  </si>
  <si>
    <t>4*</t>
  </si>
  <si>
    <t>5*</t>
  </si>
  <si>
    <t>ВСЕГО: начальная (максимальная) цена гражданско правового договора</t>
  </si>
  <si>
    <t>Рис</t>
  </si>
  <si>
    <t>кг</t>
  </si>
  <si>
    <t>шлифованная, цвет белый или желтый с оттенком, без зараженности, загрязнений и примесей. Имеет запах свойственный кукурузной крупе -не затхлый, не плесневый; имеет вкус свойственный кукурузной крупе-  не кислый, не горький,  в соответствии ГОСТ 6002-69 . Фасовка не менее 700 гр.,  упаковка маркированная, без повреждений.</t>
  </si>
  <si>
    <t>ядрица, первый сорт, цвет кремовый с желтоватым или зеленоватым оттенком. Имеет 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 в соответствии ГОСТ 55290-2012. Фасовка не менее 800 гр.,  упаковка маркированная, без повреждений.</t>
  </si>
  <si>
    <t xml:space="preserve"> сорт высший, цвет желтый разных оттенков,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 в соответствии  ГОСТ 572-60. Фасовка не менее 800 гр., упаковка маркированная, без повреждений.</t>
  </si>
  <si>
    <t>шлифованный, круглый,  сорт  высший . Имеет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  в соответствии ГОСТ Р 55289-2012. Фасовка не менее  800 гр.,  упаковка маркированная, без повреждений.</t>
  </si>
  <si>
    <t xml:space="preserve"> весовой, шлифованный,  сорт  первый, цвет желтый,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 загрязнений и примесей, в соответствии  ГОСТ 6201-68.  Фасовка не менее 800 гр.,  упаковка маркированная, без повреждений.</t>
  </si>
  <si>
    <t>Геркулес, сорт высший,  имеет  запах свойственный данному виду,  без посторонних запахов: не затхлый, не плесневый, вкус свойственный хлопьям,  без посторонних привкусов -  не кислый, не горький, без зараженности, загрязнений и примесей, в соответствии  ГОСТ  21149-93. Фасовка не менее 400 гр., упаковка маркированная, без повреждений.</t>
  </si>
  <si>
    <t xml:space="preserve">дробленая, цвет белый с желтоватым оттенком, вкус свойственный данному виду без кислого, горького и других посторонних привкусов, без зараженности, загрязнений и примесей, запах свойственный данному виду, без затхлого,  плесневого и других посторонних запахов, без зараженности, загрязнений и примесей,  в соответствии  ГОСТ 5784-60. Фасовка не менее 600 гр, упаковка маркированная, без повреждений. </t>
  </si>
  <si>
    <t>весовая, сорт высший,  цвет белый или белый с кремовым оттенком, запах свойственный данному виду, без затхлого, 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 в соответствии  ГОСТ 52189-2003. Фасовка не менее 5 кг и  не более 10 кг,   упаковка маркированная, без повреждений.</t>
  </si>
  <si>
    <t>из твердых сортов пшеницы (группа А), обогащенные витаминами и минеральными веществами, с содержанием белка не менее 12г/100г  в ассортименте,без загрязнений и примесей, сорт высший,   в соответствии ГОСТ 31743-2012, фасованные в прозрачные полиэтиленовые мешки не менее 2 кг и  не более 5 кг,  упаковка маркированная, без повреждений.</t>
  </si>
  <si>
    <t xml:space="preserve"> шлифованная, цвет зерна белый  с темными полосками, имеет вкус свойственный данному виду без кислого, горького и других посторонних привкусов, без зараженности, загрязнений и примесей, запах свойственный данному виду, без затхлого,  плесневого и других посторонних запахов,  в соответствии  ГОСТ 5784-60 . Фасовка не менее 800 гр.,  упаковка маркированная, без повреждений.</t>
  </si>
  <si>
    <t>марки МТ, цвет бело-желтый, запах свойственный данному виду, без затхлого, плесневого и других посторонних запахов, вкус свойственный данному виду: без кислого, горького и других посторонних привкусов, без зараженности, загрязнений и примесей,  в соответствии ГОСТ 7022-97. Фасовка не менее  700 гр., упаковка маркированная, без повреждений.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</si>
  <si>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</si>
  <si>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Полтавская №1 , Артек, цвет желтый разных оттенков, имеет  запах свойственный пшеничной крупе,  без посторонних запахов: не затхлый, не плесневый, вкус свойственный пшеничной крупе, без посторонних привкусов: не кислый, не горький, без зараженности, загрязнений и примесей, в соответствии  ГОСТ 276-60. Фасовка не менее 600 гр,  упаковка маркированная, без повреждений.</t>
  </si>
  <si>
    <t>МБОУ "Гимназия"</t>
  </si>
  <si>
    <t>Дата составления сводной  таблицы    17.06.2015  года</t>
  </si>
  <si>
    <t xml:space="preserve">IV. Обоснование начальной (максимальной) цены гражданско-правового договора на поставку крупы, муки и макаронных изделий </t>
  </si>
  <si>
    <t xml:space="preserve"> входящий № 79 от 05.06.2015 г.</t>
  </si>
  <si>
    <t xml:space="preserve"> входящий № 81 от 15.06.2015 г.</t>
  </si>
  <si>
    <t xml:space="preserve"> входящий № 82 от 15.06.2015 г.</t>
  </si>
  <si>
    <t xml:space="preserve"> входящий № 83 от 15.06.2015 г.</t>
  </si>
  <si>
    <t xml:space="preserve"> входящий № 84 от 16.06.2015 г.</t>
  </si>
  <si>
    <t xml:space="preserve">Метод определения начальной (максимальной) цены: метод сопоставимых рыночных цен </t>
  </si>
  <si>
    <t>Ф.И.О.  руководителя     К.А. Булгакова    Подпись ______________________</t>
  </si>
  <si>
    <t>Крупа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</si>
</sst>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8">
    <xf numFmtId="0" fontId="0" fillId="0" borderId="0" xfId="0"/>
    <xf numFmtId="0" fontId="7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1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/>
    <xf numFmtId="0" fontId="12" fillId="2" borderId="0" xfId="0" applyFont="1" applyFill="1" applyAlignment="1"/>
    <xf numFmtId="0" fontId="7" fillId="2" borderId="0" xfId="0" applyFont="1" applyFill="1" applyAlignment="1">
      <alignment horizontal="center"/>
    </xf>
    <xf numFmtId="0" fontId="14" fillId="2" borderId="2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 shrinkToFi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horizontal="left" vertical="center"/>
    </xf>
    <xf numFmtId="2" fontId="8" fillId="2" borderId="0" xfId="0" applyNumberFormat="1" applyFont="1" applyFill="1"/>
    <xf numFmtId="2" fontId="15" fillId="2" borderId="0" xfId="0" applyNumberFormat="1" applyFont="1" applyFill="1" applyAlignment="1">
      <alignment horizontal="center"/>
    </xf>
    <xf numFmtId="2" fontId="15" fillId="2" borderId="1" xfId="0" applyNumberFormat="1" applyFont="1" applyFill="1" applyBorder="1" applyAlignment="1">
      <alignment horizontal="center" vertical="top"/>
    </xf>
    <xf numFmtId="0" fontId="10" fillId="2" borderId="0" xfId="0" applyFont="1" applyFill="1" applyAlignment="1"/>
    <xf numFmtId="0" fontId="2" fillId="2" borderId="0" xfId="0" applyFont="1" applyFill="1" applyAlignment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6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2" zoomScaleNormal="100" workbookViewId="0">
      <selection activeCell="B28" sqref="B28"/>
    </sheetView>
  </sheetViews>
  <sheetFormatPr defaultRowHeight="15" x14ac:dyDescent="0.25"/>
  <cols>
    <col min="1" max="1" width="6.5703125" style="5" customWidth="1"/>
    <col min="2" max="2" width="17.42578125" style="5" customWidth="1"/>
    <col min="3" max="3" width="56.140625" style="28" customWidth="1"/>
    <col min="4" max="4" width="7.140625" style="5" customWidth="1"/>
    <col min="5" max="5" width="7.42578125" style="5" customWidth="1"/>
    <col min="6" max="10" width="5.5703125" style="5" customWidth="1"/>
    <col min="11" max="11" width="9.140625" style="42"/>
    <col min="12" max="12" width="10.5703125" style="5" customWidth="1"/>
    <col min="13" max="16384" width="9.140625" style="5"/>
  </cols>
  <sheetData>
    <row r="1" spans="1:12" ht="28.5" customHeight="1" x14ac:dyDescent="0.25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8" t="s">
        <v>39</v>
      </c>
      <c r="B2" s="8"/>
      <c r="C2" s="8"/>
      <c r="D2" s="32"/>
      <c r="E2" s="32"/>
      <c r="F2" s="32"/>
      <c r="G2" s="32"/>
      <c r="H2" s="32"/>
      <c r="I2" s="32"/>
      <c r="J2" s="32"/>
      <c r="K2" s="43"/>
      <c r="L2" s="32"/>
    </row>
    <row r="3" spans="1:12" ht="15.75" x14ac:dyDescent="0.25">
      <c r="A3" s="57" t="s">
        <v>49</v>
      </c>
      <c r="B3" s="9"/>
      <c r="C3" s="9"/>
      <c r="D3" s="33"/>
      <c r="E3" s="33"/>
      <c r="F3" s="33"/>
      <c r="G3" s="33"/>
      <c r="H3" s="33"/>
      <c r="I3" s="33"/>
      <c r="J3" s="33"/>
      <c r="K3" s="37"/>
      <c r="L3" s="33"/>
    </row>
    <row r="4" spans="1:12" ht="15" customHeight="1" x14ac:dyDescent="0.25">
      <c r="A4" s="53" t="s">
        <v>0</v>
      </c>
      <c r="B4" s="54" t="s">
        <v>1</v>
      </c>
      <c r="C4" s="55" t="s">
        <v>2</v>
      </c>
      <c r="D4" s="54" t="s">
        <v>11</v>
      </c>
      <c r="E4" s="54" t="s">
        <v>3</v>
      </c>
      <c r="F4" s="54" t="s">
        <v>4</v>
      </c>
      <c r="G4" s="54"/>
      <c r="H4" s="54"/>
      <c r="I4" s="54"/>
      <c r="J4" s="54"/>
      <c r="K4" s="56" t="s">
        <v>8</v>
      </c>
      <c r="L4" s="54" t="s">
        <v>9</v>
      </c>
    </row>
    <row r="5" spans="1:12" ht="25.5" customHeight="1" x14ac:dyDescent="0.25">
      <c r="A5" s="53"/>
      <c r="B5" s="54"/>
      <c r="C5" s="55"/>
      <c r="D5" s="54"/>
      <c r="E5" s="54"/>
      <c r="F5" s="7" t="s">
        <v>5</v>
      </c>
      <c r="G5" s="7" t="s">
        <v>6</v>
      </c>
      <c r="H5" s="7" t="s">
        <v>7</v>
      </c>
      <c r="I5" s="7" t="s">
        <v>23</v>
      </c>
      <c r="J5" s="7" t="s">
        <v>24</v>
      </c>
      <c r="K5" s="56"/>
      <c r="L5" s="54"/>
    </row>
    <row r="6" spans="1:12" ht="61.5" customHeight="1" x14ac:dyDescent="0.25">
      <c r="A6" s="10">
        <v>1</v>
      </c>
      <c r="B6" s="11" t="s">
        <v>13</v>
      </c>
      <c r="C6" s="12" t="s">
        <v>28</v>
      </c>
      <c r="D6" s="1" t="s">
        <v>27</v>
      </c>
      <c r="E6" s="1">
        <v>23.8</v>
      </c>
      <c r="F6" s="34">
        <v>55</v>
      </c>
      <c r="G6" s="34"/>
      <c r="H6" s="34"/>
      <c r="I6" s="34"/>
      <c r="J6" s="34">
        <v>50</v>
      </c>
      <c r="K6" s="44">
        <f>AVERAGE(F6:J6)</f>
        <v>52.5</v>
      </c>
      <c r="L6" s="7"/>
    </row>
    <row r="7" spans="1:12" x14ac:dyDescent="0.25">
      <c r="A7" s="47" t="s">
        <v>12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13">
        <f>K6*E6</f>
        <v>1249.5</v>
      </c>
    </row>
    <row r="8" spans="1:12" ht="75" customHeight="1" x14ac:dyDescent="0.25">
      <c r="A8" s="10">
        <v>2</v>
      </c>
      <c r="B8" s="11" t="s">
        <v>14</v>
      </c>
      <c r="C8" s="12" t="s">
        <v>29</v>
      </c>
      <c r="D8" s="1" t="s">
        <v>27</v>
      </c>
      <c r="E8" s="1">
        <v>68</v>
      </c>
      <c r="F8" s="7">
        <v>70</v>
      </c>
      <c r="G8" s="7">
        <v>95</v>
      </c>
      <c r="H8" s="7">
        <v>85</v>
      </c>
      <c r="I8" s="7">
        <v>90</v>
      </c>
      <c r="J8" s="7">
        <v>75</v>
      </c>
      <c r="K8" s="44">
        <f>AVERAGE(F8:J8)</f>
        <v>83</v>
      </c>
      <c r="L8" s="7"/>
    </row>
    <row r="9" spans="1:12" x14ac:dyDescent="0.25">
      <c r="A9" s="47" t="s">
        <v>12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3">
        <f>K8*E8</f>
        <v>5644</v>
      </c>
    </row>
    <row r="10" spans="1:12" ht="72.75" customHeight="1" x14ac:dyDescent="0.25">
      <c r="A10" s="10">
        <v>3</v>
      </c>
      <c r="B10" s="11" t="s">
        <v>26</v>
      </c>
      <c r="C10" s="12" t="s">
        <v>31</v>
      </c>
      <c r="D10" s="1" t="s">
        <v>27</v>
      </c>
      <c r="E10" s="1">
        <v>128</v>
      </c>
      <c r="F10" s="7">
        <v>80</v>
      </c>
      <c r="G10" s="7">
        <v>95</v>
      </c>
      <c r="H10" s="7">
        <v>80</v>
      </c>
      <c r="I10" s="7">
        <v>90</v>
      </c>
      <c r="J10" s="7">
        <v>85</v>
      </c>
      <c r="K10" s="44">
        <f>AVERAGE(F10:J10)</f>
        <v>86</v>
      </c>
      <c r="L10" s="7"/>
    </row>
    <row r="11" spans="1:12" x14ac:dyDescent="0.25">
      <c r="A11" s="47" t="s">
        <v>12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13">
        <f>K10*E10</f>
        <v>11008</v>
      </c>
    </row>
    <row r="12" spans="1:12" ht="72" x14ac:dyDescent="0.25">
      <c r="A12" s="14">
        <v>4</v>
      </c>
      <c r="B12" s="11" t="s">
        <v>15</v>
      </c>
      <c r="C12" s="12" t="s">
        <v>30</v>
      </c>
      <c r="D12" s="1" t="s">
        <v>27</v>
      </c>
      <c r="E12" s="1">
        <v>40</v>
      </c>
      <c r="F12" s="35">
        <v>55</v>
      </c>
      <c r="G12" s="36">
        <v>40</v>
      </c>
      <c r="H12" s="36">
        <v>34</v>
      </c>
      <c r="I12" s="36">
        <v>35</v>
      </c>
      <c r="J12" s="36">
        <v>60</v>
      </c>
      <c r="K12" s="44">
        <f>AVERAGE(F12:J12)</f>
        <v>44.8</v>
      </c>
      <c r="L12" s="15"/>
    </row>
    <row r="13" spans="1:12" x14ac:dyDescent="0.25">
      <c r="A13" s="49" t="s">
        <v>10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13">
        <f>K12*E12</f>
        <v>1792</v>
      </c>
    </row>
    <row r="14" spans="1:12" ht="74.25" customHeight="1" x14ac:dyDescent="0.25">
      <c r="A14" s="14">
        <v>5</v>
      </c>
      <c r="B14" s="11" t="s">
        <v>16</v>
      </c>
      <c r="C14" s="12" t="s">
        <v>32</v>
      </c>
      <c r="D14" s="1" t="s">
        <v>27</v>
      </c>
      <c r="E14" s="1">
        <v>12</v>
      </c>
      <c r="F14" s="35">
        <v>50</v>
      </c>
      <c r="G14" s="36">
        <v>40</v>
      </c>
      <c r="H14" s="36">
        <v>34</v>
      </c>
      <c r="I14" s="36">
        <v>35</v>
      </c>
      <c r="J14" s="36">
        <v>45</v>
      </c>
      <c r="K14" s="44">
        <f>AVERAGE(F14:J14)</f>
        <v>40.799999999999997</v>
      </c>
      <c r="L14" s="15"/>
    </row>
    <row r="15" spans="1:12" x14ac:dyDescent="0.25">
      <c r="A15" s="49" t="s">
        <v>10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13">
        <f>K14*E14</f>
        <v>489.59999999999997</v>
      </c>
    </row>
    <row r="16" spans="1:12" ht="72" x14ac:dyDescent="0.25">
      <c r="A16" s="16">
        <v>6</v>
      </c>
      <c r="B16" s="11" t="s">
        <v>17</v>
      </c>
      <c r="C16" s="12" t="s">
        <v>38</v>
      </c>
      <c r="D16" s="1" t="s">
        <v>27</v>
      </c>
      <c r="E16" s="1">
        <v>49.7</v>
      </c>
      <c r="F16" s="15">
        <v>50</v>
      </c>
      <c r="G16" s="15">
        <v>47</v>
      </c>
      <c r="H16" s="15">
        <v>36</v>
      </c>
      <c r="I16" s="15">
        <v>42</v>
      </c>
      <c r="J16" s="15">
        <v>45</v>
      </c>
      <c r="K16" s="44">
        <f>AVERAGE(F16:J16)</f>
        <v>44</v>
      </c>
      <c r="L16" s="13"/>
    </row>
    <row r="17" spans="1:12" x14ac:dyDescent="0.25">
      <c r="A17" s="2" t="s">
        <v>12</v>
      </c>
      <c r="B17" s="2"/>
      <c r="C17" s="17"/>
      <c r="D17" s="2"/>
      <c r="E17" s="2"/>
      <c r="F17" s="2"/>
      <c r="G17" s="2"/>
      <c r="H17" s="2"/>
      <c r="I17" s="2"/>
      <c r="J17" s="2"/>
      <c r="K17" s="38"/>
      <c r="L17" s="13">
        <f>K16*E16</f>
        <v>2186.8000000000002</v>
      </c>
    </row>
    <row r="18" spans="1:12" ht="72" x14ac:dyDescent="0.25">
      <c r="A18" s="16">
        <v>7</v>
      </c>
      <c r="B18" s="11" t="s">
        <v>18</v>
      </c>
      <c r="C18" s="12" t="s">
        <v>37</v>
      </c>
      <c r="D18" s="1" t="s">
        <v>27</v>
      </c>
      <c r="E18" s="1">
        <v>8</v>
      </c>
      <c r="F18" s="15">
        <v>45</v>
      </c>
      <c r="G18" s="15"/>
      <c r="H18" s="15"/>
      <c r="I18" s="15"/>
      <c r="J18" s="15">
        <v>45</v>
      </c>
      <c r="K18" s="44">
        <f>AVERAGE(F18:J18)</f>
        <v>45</v>
      </c>
      <c r="L18" s="13"/>
    </row>
    <row r="19" spans="1:12" x14ac:dyDescent="0.25">
      <c r="A19" s="49" t="s">
        <v>12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13">
        <f>K18*E18</f>
        <v>360</v>
      </c>
    </row>
    <row r="20" spans="1:12" ht="66" customHeight="1" x14ac:dyDescent="0.25">
      <c r="A20" s="16">
        <v>8</v>
      </c>
      <c r="B20" s="11" t="s">
        <v>19</v>
      </c>
      <c r="C20" s="12" t="s">
        <v>36</v>
      </c>
      <c r="D20" s="1" t="s">
        <v>27</v>
      </c>
      <c r="E20" s="1">
        <v>150</v>
      </c>
      <c r="F20" s="15">
        <v>45</v>
      </c>
      <c r="G20" s="15">
        <v>43</v>
      </c>
      <c r="H20" s="15">
        <v>36</v>
      </c>
      <c r="I20" s="15">
        <v>38</v>
      </c>
      <c r="J20" s="15">
        <v>50</v>
      </c>
      <c r="K20" s="39">
        <v>42</v>
      </c>
      <c r="L20" s="13"/>
    </row>
    <row r="21" spans="1:12" x14ac:dyDescent="0.25">
      <c r="A21" s="49" t="s">
        <v>12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13">
        <f>K20*E20</f>
        <v>6300</v>
      </c>
    </row>
    <row r="22" spans="1:12" ht="72" x14ac:dyDescent="0.25">
      <c r="A22" s="16">
        <v>9</v>
      </c>
      <c r="B22" s="11" t="s">
        <v>20</v>
      </c>
      <c r="C22" s="12" t="s">
        <v>35</v>
      </c>
      <c r="D22" s="1" t="s">
        <v>27</v>
      </c>
      <c r="E22" s="1">
        <v>100</v>
      </c>
      <c r="F22" s="15">
        <v>37</v>
      </c>
      <c r="G22" s="15">
        <v>41</v>
      </c>
      <c r="H22" s="15">
        <v>36</v>
      </c>
      <c r="I22" s="15">
        <v>36</v>
      </c>
      <c r="J22" s="15">
        <v>45</v>
      </c>
      <c r="K22" s="39">
        <v>39</v>
      </c>
      <c r="L22" s="13"/>
    </row>
    <row r="23" spans="1:12" x14ac:dyDescent="0.25">
      <c r="A23" s="3" t="s">
        <v>12</v>
      </c>
      <c r="B23" s="3"/>
      <c r="C23" s="18"/>
      <c r="D23" s="3"/>
      <c r="E23" s="3"/>
      <c r="F23" s="3"/>
      <c r="G23" s="3"/>
      <c r="H23" s="3"/>
      <c r="I23" s="3"/>
      <c r="J23" s="3"/>
      <c r="K23" s="40"/>
      <c r="L23" s="13">
        <f>K22*E22</f>
        <v>3900</v>
      </c>
    </row>
    <row r="24" spans="1:12" ht="72" x14ac:dyDescent="0.25">
      <c r="A24" s="16">
        <v>10</v>
      </c>
      <c r="B24" s="11" t="s">
        <v>21</v>
      </c>
      <c r="C24" s="12" t="s">
        <v>34</v>
      </c>
      <c r="D24" s="1" t="s">
        <v>27</v>
      </c>
      <c r="E24" s="1">
        <v>24</v>
      </c>
      <c r="F24" s="15">
        <v>45</v>
      </c>
      <c r="G24" s="15">
        <v>37</v>
      </c>
      <c r="H24" s="15">
        <v>30</v>
      </c>
      <c r="I24" s="15">
        <v>32</v>
      </c>
      <c r="J24" s="15">
        <v>40</v>
      </c>
      <c r="K24" s="39">
        <v>37</v>
      </c>
      <c r="L24" s="13"/>
    </row>
    <row r="25" spans="1:12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13">
        <f>K24*E24</f>
        <v>888</v>
      </c>
    </row>
    <row r="26" spans="1:12" ht="72" x14ac:dyDescent="0.25">
      <c r="A26" s="16">
        <v>11</v>
      </c>
      <c r="B26" s="11" t="s">
        <v>22</v>
      </c>
      <c r="C26" s="12" t="s">
        <v>40</v>
      </c>
      <c r="D26" s="1" t="s">
        <v>27</v>
      </c>
      <c r="E26" s="1">
        <v>15</v>
      </c>
      <c r="F26" s="15">
        <v>50</v>
      </c>
      <c r="G26" s="15">
        <v>43</v>
      </c>
      <c r="H26" s="15">
        <v>30</v>
      </c>
      <c r="I26" s="15">
        <v>38</v>
      </c>
      <c r="J26" s="15">
        <v>45</v>
      </c>
      <c r="K26" s="39">
        <v>41</v>
      </c>
      <c r="L26" s="13"/>
    </row>
    <row r="27" spans="1:12" x14ac:dyDescent="0.25">
      <c r="A27" s="49" t="s">
        <v>12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13">
        <f>K26*E26</f>
        <v>615</v>
      </c>
    </row>
    <row r="28" spans="1:12" ht="65.25" customHeight="1" x14ac:dyDescent="0.25">
      <c r="A28" s="16">
        <v>12</v>
      </c>
      <c r="B28" s="11" t="s">
        <v>51</v>
      </c>
      <c r="C28" s="12" t="s">
        <v>33</v>
      </c>
      <c r="D28" s="1" t="s">
        <v>27</v>
      </c>
      <c r="E28" s="1">
        <v>20</v>
      </c>
      <c r="F28" s="15">
        <v>45</v>
      </c>
      <c r="G28" s="15"/>
      <c r="H28" s="15"/>
      <c r="I28" s="15"/>
      <c r="J28" s="15">
        <v>45</v>
      </c>
      <c r="K28" s="39">
        <v>45</v>
      </c>
      <c r="L28" s="13"/>
    </row>
    <row r="29" spans="1:12" x14ac:dyDescent="0.25">
      <c r="A29" s="51" t="s">
        <v>12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13">
        <f>K28*E28</f>
        <v>900</v>
      </c>
    </row>
    <row r="30" spans="1:12" x14ac:dyDescent="0.25">
      <c r="A30" s="51" t="s">
        <v>25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19">
        <f>SUM(L6:L29)</f>
        <v>35332.899999999994</v>
      </c>
    </row>
    <row r="31" spans="1:12" x14ac:dyDescent="0.25">
      <c r="A31" s="4"/>
      <c r="B31" s="4"/>
      <c r="C31" s="20"/>
      <c r="D31" s="4"/>
      <c r="E31" s="4"/>
      <c r="F31" s="4"/>
      <c r="G31" s="4"/>
      <c r="H31" s="4"/>
      <c r="I31" s="4"/>
      <c r="J31" s="4"/>
      <c r="K31" s="41"/>
      <c r="L31" s="21"/>
    </row>
    <row r="32" spans="1:12" ht="15.75" x14ac:dyDescent="0.25">
      <c r="A32" s="22" t="s">
        <v>5</v>
      </c>
      <c r="B32" s="23" t="s">
        <v>44</v>
      </c>
      <c r="C32" s="24"/>
    </row>
    <row r="33" spans="1:6" ht="15.75" x14ac:dyDescent="0.25">
      <c r="A33" s="22" t="s">
        <v>6</v>
      </c>
      <c r="B33" s="23" t="s">
        <v>45</v>
      </c>
      <c r="C33" s="25"/>
    </row>
    <row r="34" spans="1:6" ht="15.75" x14ac:dyDescent="0.25">
      <c r="A34" s="22" t="s">
        <v>7</v>
      </c>
      <c r="B34" s="23" t="s">
        <v>46</v>
      </c>
      <c r="C34" s="25"/>
    </row>
    <row r="35" spans="1:6" ht="15.75" x14ac:dyDescent="0.25">
      <c r="A35" s="22" t="s">
        <v>23</v>
      </c>
      <c r="B35" s="23" t="s">
        <v>47</v>
      </c>
      <c r="C35" s="25"/>
    </row>
    <row r="36" spans="1:6" ht="15.75" x14ac:dyDescent="0.25">
      <c r="A36" s="22" t="s">
        <v>24</v>
      </c>
      <c r="B36" s="23" t="s">
        <v>48</v>
      </c>
      <c r="C36" s="25"/>
    </row>
    <row r="37" spans="1:6" ht="15.75" x14ac:dyDescent="0.25">
      <c r="A37" s="26"/>
      <c r="B37" s="27"/>
    </row>
    <row r="38" spans="1:6" ht="15.75" x14ac:dyDescent="0.25">
      <c r="A38" s="45" t="s">
        <v>41</v>
      </c>
      <c r="B38" s="50"/>
      <c r="C38" s="29"/>
    </row>
    <row r="39" spans="1:6" ht="15.75" x14ac:dyDescent="0.25">
      <c r="A39" s="45" t="s">
        <v>50</v>
      </c>
      <c r="B39" s="46"/>
      <c r="C39" s="46"/>
      <c r="D39" s="46"/>
      <c r="E39" s="46"/>
      <c r="F39" s="46"/>
    </row>
    <row r="40" spans="1:6" ht="15.75" x14ac:dyDescent="0.25">
      <c r="A40" s="30" t="s">
        <v>42</v>
      </c>
      <c r="B40" s="31"/>
      <c r="C40" s="29"/>
      <c r="D40" s="6"/>
      <c r="E40" s="6"/>
      <c r="F40" s="6"/>
    </row>
  </sheetData>
  <mergeCells count="22">
    <mergeCell ref="A1:L1"/>
    <mergeCell ref="A4:A5"/>
    <mergeCell ref="B4:B5"/>
    <mergeCell ref="C4:C5"/>
    <mergeCell ref="D4:D5"/>
    <mergeCell ref="E4:E5"/>
    <mergeCell ref="K4:K5"/>
    <mergeCell ref="L4:L5"/>
    <mergeCell ref="F4:J4"/>
    <mergeCell ref="A39:F39"/>
    <mergeCell ref="A11:K11"/>
    <mergeCell ref="A9:K9"/>
    <mergeCell ref="A7:K7"/>
    <mergeCell ref="A21:K21"/>
    <mergeCell ref="A38:B38"/>
    <mergeCell ref="A30:K30"/>
    <mergeCell ref="A19:K19"/>
    <mergeCell ref="A25:K25"/>
    <mergeCell ref="A29:K29"/>
    <mergeCell ref="A27:K27"/>
    <mergeCell ref="A13:K13"/>
    <mergeCell ref="A15:K15"/>
  </mergeCells>
  <phoneticPr fontId="1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2015-07-01T11:16:45Z</cp:lastPrinted>
  <dcterms:created xsi:type="dcterms:W3CDTF">2014-02-14T07:05:08Z</dcterms:created>
  <dcterms:modified xsi:type="dcterms:W3CDTF">2015-07-01T11:19:00Z</dcterms:modified>
</cp:coreProperties>
</file>